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2675" windowHeight="1243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PRICES'!$B$6:$H$65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PRICES'!$B$1:$IV$60</definedName>
    <definedName name="XITEMS">'FORM B - PRICES'!$B$6:$IV$60</definedName>
  </definedNames>
  <calcPr fullCalcOnLoad="1" fullPrecision="0"/>
</workbook>
</file>

<file path=xl/sharedStrings.xml><?xml version="1.0" encoding="utf-8"?>
<sst xmlns="http://schemas.openxmlformats.org/spreadsheetml/2006/main" count="221" uniqueCount="135">
  <si>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</si>
  <si>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</si>
  <si>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</si>
  <si>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</si>
  <si>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</si>
  <si>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</si>
  <si>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</si>
  <si>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</si>
  <si>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</si>
  <si>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</si>
  <si>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</si>
  <si>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</si>
  <si>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</si>
  <si>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</si>
  <si>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</si>
  <si>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</si>
  <si>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</si>
  <si>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</si>
  <si>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</si>
  <si>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</si>
  <si>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</si>
  <si>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</si>
  <si>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</si>
  <si>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</si>
  <si>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</si>
  <si>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</si>
  <si>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</si>
  <si>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</si>
  <si>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</si>
  <si>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</si>
  <si>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</si>
  <si>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</si>
  <si>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</si>
  <si>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</si>
  <si>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ii)</t>
  </si>
  <si>
    <t xml:space="preserve">Miscellaneous Concrete Slab Renewal </t>
  </si>
  <si>
    <t>SD-228A</t>
  </si>
  <si>
    <t>m</t>
  </si>
  <si>
    <t>Main Line Paving</t>
  </si>
  <si>
    <t>D006</t>
  </si>
  <si>
    <t xml:space="preserve">Reflective Crack Maintenance </t>
  </si>
  <si>
    <t>G001</t>
  </si>
  <si>
    <t>Sodding</t>
  </si>
  <si>
    <t>G003</t>
  </si>
  <si>
    <t>B.1</t>
  </si>
  <si>
    <t>B.2</t>
  </si>
  <si>
    <t>B.3</t>
  </si>
  <si>
    <t>B.4</t>
  </si>
  <si>
    <t>B.5</t>
  </si>
  <si>
    <t>B.6</t>
  </si>
  <si>
    <t>B001</t>
  </si>
  <si>
    <t>Pavement Removal</t>
  </si>
  <si>
    <t>B.8</t>
  </si>
  <si>
    <t>B.9</t>
  </si>
  <si>
    <t>B.10</t>
  </si>
  <si>
    <t>B.11</t>
  </si>
  <si>
    <t>B.12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</si>
  <si>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</si>
  <si>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</si>
  <si>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</si>
  <si>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</si>
  <si>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</si>
  <si>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</si>
  <si>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</si>
  <si>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</si>
  <si>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</si>
  <si>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A.6</t>
  </si>
  <si>
    <t xml:space="preserve">CW 3130-R4 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</si>
  <si>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</si>
  <si>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</si>
  <si>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</si>
  <si>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</si>
  <si>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</si>
  <si>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</si>
  <si>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</si>
  <si>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</si>
  <si>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a)</t>
  </si>
  <si>
    <t>B120rl</t>
  </si>
  <si>
    <t>b)</t>
  </si>
  <si>
    <t>5 sq.m. to 20 sq.m.</t>
  </si>
  <si>
    <t>B121rl</t>
  </si>
  <si>
    <t>Greater than 20 sq.m.</t>
  </si>
  <si>
    <t>A.12</t>
  </si>
  <si>
    <t>A.13</t>
  </si>
  <si>
    <t>C055</t>
  </si>
  <si>
    <t xml:space="preserve">Construction of Asphaltic Concrete Pavements </t>
  </si>
  <si>
    <t>C056</t>
  </si>
  <si>
    <t>C058</t>
  </si>
  <si>
    <t>Type IA</t>
  </si>
  <si>
    <t>CW 3250-R7</t>
  </si>
  <si>
    <t>CW 3510-R9</t>
  </si>
  <si>
    <t>G002</t>
  </si>
  <si>
    <t xml:space="preserve"> width &lt; 600 mm</t>
  </si>
  <si>
    <t xml:space="preserve"> width &gt; or = 600 mm</t>
  </si>
  <si>
    <t>A007A</t>
  </si>
  <si>
    <t xml:space="preserve">50 mm </t>
  </si>
  <si>
    <t>B125A</t>
  </si>
  <si>
    <t>Removal of Precast Sidewalk Blocks</t>
  </si>
  <si>
    <t>CW 3110-R18</t>
  </si>
  <si>
    <t>A030</t>
  </si>
  <si>
    <t>Fill Material</t>
  </si>
  <si>
    <t>CW 3170-R3</t>
  </si>
  <si>
    <t>A033</t>
  </si>
  <si>
    <t>Supplying and Placing Imported Material</t>
  </si>
  <si>
    <t xml:space="preserve">CW 3410-R10 </t>
  </si>
  <si>
    <t>E052s</t>
  </si>
  <si>
    <t>Corrugated Steel Pipe Culvert - Supply</t>
  </si>
  <si>
    <t>CW 3610-R4</t>
  </si>
  <si>
    <t>E055s</t>
  </si>
  <si>
    <t>E057i</t>
  </si>
  <si>
    <t>Corrugated Steel Pipe Culvert - Install</t>
  </si>
  <si>
    <t>E060i</t>
  </si>
  <si>
    <t>Wood Fence Removal</t>
  </si>
  <si>
    <t>(450 mm,16  gauge, Galvinized)</t>
  </si>
  <si>
    <t>(450 mm, 16  gauge, Galvinized)</t>
  </si>
  <si>
    <t>A022B</t>
  </si>
  <si>
    <t>Separation / Reinforcement Geotextile Fabric</t>
  </si>
  <si>
    <t>B003</t>
  </si>
  <si>
    <t>Asphalt Pavement</t>
  </si>
  <si>
    <t>B190</t>
  </si>
  <si>
    <t xml:space="preserve">Construction of Asphaltic Concrete Overlay </t>
  </si>
  <si>
    <t>B191</t>
  </si>
  <si>
    <t>B193</t>
  </si>
  <si>
    <t xml:space="preserve">A.7 </t>
  </si>
  <si>
    <t>A.1</t>
  </si>
  <si>
    <t xml:space="preserve">B.7 </t>
  </si>
  <si>
    <t>(SEE B10)</t>
  </si>
  <si>
    <t>B154rl</t>
  </si>
  <si>
    <t>Concrete Curb Renewal</t>
  </si>
  <si>
    <t xml:space="preserve">CW 3240-R10 </t>
  </si>
  <si>
    <t>B214rl</t>
  </si>
  <si>
    <t>Curb Ramp (8-12 mm reveal ht, Monolithic)</t>
  </si>
  <si>
    <t>SD-229C,D</t>
  </si>
  <si>
    <t>St. Vital Trail from Ashford Drive to Ashworth Street</t>
  </si>
  <si>
    <t>Waverley West Pathway from Apple Tree Crescent to Bishop Grandin Boulevard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</si>
</sst>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25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left" vertical="top"/>
    </xf>
    <xf numFmtId="0" fontId="0" fillId="2" borderId="28" xfId="0" applyNumberFormat="1" applyBorder="1" applyAlignment="1">
      <alignment horizontal="center" vertical="top"/>
    </xf>
    <xf numFmtId="1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1" fontId="0" fillId="2" borderId="29" xfId="0" applyNumberFormat="1" applyBorder="1" applyAlignment="1">
      <alignment horizontal="center" vertical="top"/>
    </xf>
    <xf numFmtId="0" fontId="0" fillId="2" borderId="30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5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172" fontId="2" fillId="56" borderId="28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1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7" fontId="0" fillId="2" borderId="29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1" xfId="0" applyNumberFormat="1" applyBorder="1" applyAlignment="1">
      <alignment horizontal="right" vertical="center"/>
    </xf>
    <xf numFmtId="0" fontId="0" fillId="2" borderId="33" xfId="0" applyNumberFormat="1" applyBorder="1" applyAlignment="1">
      <alignment vertical="top"/>
    </xf>
    <xf numFmtId="0" fontId="0" fillId="2" borderId="34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0" fontId="0" fillId="2" borderId="35" xfId="0" applyNumberFormat="1" applyBorder="1" applyAlignment="1">
      <alignment horizontal="right"/>
    </xf>
    <xf numFmtId="0" fontId="0" fillId="2" borderId="36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9" xfId="0" applyNumberFormat="1" applyBorder="1" applyAlignment="1">
      <alignment horizontal="right"/>
    </xf>
    <xf numFmtId="7" fontId="0" fillId="2" borderId="37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Border="1" applyAlignment="1">
      <alignment horizontal="right"/>
    </xf>
    <xf numFmtId="173" fontId="39" fillId="0" borderId="1" xfId="0" applyNumberFormat="1" applyFont="1" applyFill="1" applyBorder="1" applyAlignment="1" applyProtection="1">
      <alignment horizontal="left" vertical="top" wrapText="1"/>
      <protection/>
    </xf>
    <xf numFmtId="0" fontId="39" fillId="0" borderId="1" xfId="0" applyNumberFormat="1" applyFont="1" applyFill="1" applyBorder="1" applyAlignment="1" applyProtection="1">
      <alignment horizontal="center" vertical="top" wrapText="1"/>
      <protection/>
    </xf>
    <xf numFmtId="174" fontId="39" fillId="0" borderId="1" xfId="0" applyNumberFormat="1" applyFont="1" applyFill="1" applyBorder="1" applyAlignment="1" applyProtection="1">
      <alignment vertical="top"/>
      <protection locked="0"/>
    </xf>
    <xf numFmtId="174" fontId="39" fillId="0" borderId="1" xfId="0" applyNumberFormat="1" applyFont="1" applyFill="1" applyBorder="1" applyAlignment="1" applyProtection="1">
      <alignment vertical="top"/>
      <protection/>
    </xf>
    <xf numFmtId="1" fontId="39" fillId="0" borderId="1" xfId="0" applyNumberFormat="1" applyFont="1" applyFill="1" applyBorder="1" applyAlignment="1" applyProtection="1">
      <alignment horizontal="right" vertical="top"/>
      <protection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7" fontId="0" fillId="2" borderId="38" xfId="0" applyNumberFormat="1" applyBorder="1" applyAlignment="1">
      <alignment horizontal="right" vertical="center"/>
    </xf>
    <xf numFmtId="7" fontId="0" fillId="2" borderId="39" xfId="0" applyNumberFormat="1" applyBorder="1" applyAlignment="1">
      <alignment horizontal="right" vertical="center"/>
    </xf>
    <xf numFmtId="0" fontId="0" fillId="2" borderId="40" xfId="0" applyNumberFormat="1" applyBorder="1" applyAlignment="1">
      <alignment horizontal="right"/>
    </xf>
    <xf numFmtId="0" fontId="0" fillId="2" borderId="41" xfId="0" applyNumberFormat="1" applyBorder="1" applyAlignment="1">
      <alignment horizontal="right"/>
    </xf>
    <xf numFmtId="4" fontId="60" fillId="0" borderId="1" xfId="0" applyNumberFormat="1" applyFont="1" applyFill="1" applyBorder="1" applyAlignment="1" applyProtection="1">
      <alignment horizontal="center" vertical="top" wrapText="1"/>
      <protection/>
    </xf>
    <xf numFmtId="173" fontId="60" fillId="0" borderId="1" xfId="0" applyNumberFormat="1" applyFont="1" applyFill="1" applyBorder="1" applyAlignment="1" applyProtection="1">
      <alignment horizontal="left" vertical="top" wrapText="1"/>
      <protection/>
    </xf>
    <xf numFmtId="172" fontId="60" fillId="0" borderId="1" xfId="0" applyNumberFormat="1" applyFont="1" applyFill="1" applyBorder="1" applyAlignment="1" applyProtection="1">
      <alignment horizontal="left" vertical="top" wrapText="1"/>
      <protection/>
    </xf>
    <xf numFmtId="172" fontId="60" fillId="0" borderId="1" xfId="0" applyNumberFormat="1" applyFont="1" applyFill="1" applyBorder="1" applyAlignment="1" applyProtection="1">
      <alignment horizontal="center" vertical="top" wrapText="1"/>
      <protection/>
    </xf>
    <xf numFmtId="0" fontId="60" fillId="0" borderId="1" xfId="0" applyNumberFormat="1" applyFont="1" applyFill="1" applyBorder="1" applyAlignment="1" applyProtection="1">
      <alignment horizontal="center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/>
      <protection/>
    </xf>
    <xf numFmtId="174" fontId="60" fillId="0" borderId="1" xfId="0" applyNumberFormat="1" applyFont="1" applyFill="1" applyBorder="1" applyAlignment="1" applyProtection="1">
      <alignment vertical="top"/>
      <protection locked="0"/>
    </xf>
    <xf numFmtId="174" fontId="60" fillId="0" borderId="1" xfId="0" applyNumberFormat="1" applyFont="1" applyFill="1" applyBorder="1" applyAlignment="1" applyProtection="1">
      <alignment vertical="top"/>
      <protection/>
    </xf>
    <xf numFmtId="174" fontId="39" fillId="56" borderId="0" xfId="0" applyNumberFormat="1" applyFont="1" applyFill="1" applyBorder="1" applyAlignment="1" applyProtection="1">
      <alignment vertical="center"/>
      <protection/>
    </xf>
    <xf numFmtId="172" fontId="39" fillId="56" borderId="0" xfId="0" applyNumberFormat="1" applyFont="1" applyFill="1" applyBorder="1" applyAlignment="1" applyProtection="1">
      <alignment horizontal="center" vertical="center"/>
      <protection/>
    </xf>
    <xf numFmtId="0" fontId="40" fillId="2" borderId="0" xfId="0" applyFont="1" applyAlignment="1" applyProtection="1">
      <alignment horizontal="center" vertical="center"/>
      <protection/>
    </xf>
    <xf numFmtId="0" fontId="40" fillId="57" borderId="0" xfId="0" applyFont="1" applyFill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176" fontId="60" fillId="0" borderId="1" xfId="0" applyNumberFormat="1" applyFont="1" applyFill="1" applyBorder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0" fontId="60" fillId="0" borderId="1" xfId="0" applyNumberFormat="1" applyFont="1" applyFill="1" applyBorder="1" applyAlignment="1" applyProtection="1">
      <alignment vertical="center"/>
      <protection/>
    </xf>
    <xf numFmtId="173" fontId="60" fillId="0" borderId="1" xfId="0" applyNumberFormat="1" applyFont="1" applyFill="1" applyBorder="1" applyAlignment="1" applyProtection="1">
      <alignment horizontal="center" vertical="top" wrapText="1"/>
      <protection/>
    </xf>
    <xf numFmtId="172" fontId="60" fillId="0" borderId="42" xfId="0" applyNumberFormat="1" applyFont="1" applyFill="1" applyBorder="1" applyAlignment="1" applyProtection="1">
      <alignment horizontal="center" vertical="top" wrapText="1"/>
      <protection/>
    </xf>
    <xf numFmtId="1" fontId="60" fillId="0" borderId="42" xfId="0" applyNumberFormat="1" applyFont="1" applyFill="1" applyBorder="1" applyAlignment="1" applyProtection="1">
      <alignment horizontal="right" vertical="top"/>
      <protection/>
    </xf>
    <xf numFmtId="0" fontId="61" fillId="0" borderId="0" xfId="0" applyFont="1" applyFill="1" applyAlignment="1">
      <alignment/>
    </xf>
    <xf numFmtId="174" fontId="60" fillId="0" borderId="1" xfId="0" applyNumberFormat="1" applyFont="1" applyFill="1" applyBorder="1" applyAlignment="1" applyProtection="1">
      <alignment vertical="top" wrapText="1"/>
      <protection/>
    </xf>
    <xf numFmtId="173" fontId="60" fillId="0" borderId="1" xfId="0" applyNumberFormat="1" applyFont="1" applyFill="1" applyBorder="1" applyAlignment="1" applyProtection="1">
      <alignment horizontal="right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172" fontId="60" fillId="0" borderId="1" xfId="0" applyNumberFormat="1" applyFont="1" applyFill="1" applyBorder="1" applyAlignment="1" applyProtection="1">
      <alignment vertical="top" wrapText="1"/>
      <protection/>
    </xf>
    <xf numFmtId="0" fontId="40" fillId="57" borderId="0" xfId="0" applyFont="1" applyFill="1" applyAlignment="1">
      <alignment vertical="top"/>
    </xf>
    <xf numFmtId="4" fontId="60" fillId="0" borderId="1" xfId="0" applyNumberFormat="1" applyFont="1" applyFill="1" applyBorder="1" applyAlignment="1" applyProtection="1">
      <alignment horizontal="center" vertical="top"/>
      <protection/>
    </xf>
    <xf numFmtId="0" fontId="41" fillId="57" borderId="0" xfId="0" applyFont="1" applyFill="1" applyAlignment="1" applyProtection="1">
      <alignment horizontal="center" vertical="top"/>
      <protection/>
    </xf>
    <xf numFmtId="0" fontId="41" fillId="57" borderId="0" xfId="0" applyFont="1" applyFill="1" applyAlignment="1">
      <alignment/>
    </xf>
    <xf numFmtId="0" fontId="61" fillId="0" borderId="43" xfId="0" applyFont="1" applyFill="1" applyBorder="1" applyAlignment="1">
      <alignment vertical="top" wrapText="1"/>
    </xf>
    <xf numFmtId="0" fontId="40" fillId="0" borderId="43" xfId="0" applyFont="1" applyFill="1" applyBorder="1" applyAlignment="1">
      <alignment vertical="top" wrapText="1" shrinkToFit="1"/>
    </xf>
    <xf numFmtId="0" fontId="61" fillId="0" borderId="43" xfId="0" applyFont="1" applyFill="1" applyBorder="1" applyAlignment="1">
      <alignment vertical="top" wrapText="1" shrinkToFit="1"/>
    </xf>
    <xf numFmtId="0" fontId="62" fillId="0" borderId="43" xfId="0" applyFont="1" applyFill="1" applyBorder="1" applyAlignment="1">
      <alignment vertical="top" wrapText="1" shrinkToFit="1"/>
    </xf>
    <xf numFmtId="0" fontId="61" fillId="0" borderId="43" xfId="0" applyFont="1" applyFill="1" applyBorder="1" applyAlignment="1">
      <alignment/>
    </xf>
    <xf numFmtId="0" fontId="0" fillId="2" borderId="0" xfId="0" applyNumberFormat="1" applyBorder="1" applyAlignment="1">
      <alignment/>
    </xf>
    <xf numFmtId="0" fontId="40" fillId="2" borderId="0" xfId="0" applyFont="1" applyBorder="1" applyAlignment="1" applyProtection="1">
      <alignment vertical="center"/>
      <protection/>
    </xf>
    <xf numFmtId="0" fontId="40" fillId="57" borderId="0" xfId="0" applyFont="1" applyFill="1" applyBorder="1" applyAlignment="1" applyProtection="1">
      <alignment horizontal="center" vertical="top"/>
      <protection/>
    </xf>
    <xf numFmtId="0" fontId="40" fillId="57" borderId="0" xfId="0" applyFont="1" applyFill="1" applyBorder="1" applyAlignment="1">
      <alignment/>
    </xf>
    <xf numFmtId="0" fontId="0" fillId="2" borderId="0" xfId="0" applyNumberFormat="1" applyBorder="1" applyAlignment="1">
      <alignment vertical="center"/>
    </xf>
    <xf numFmtId="0" fontId="0" fillId="2" borderId="0" xfId="0" applyNumberFormat="1" applyBorder="1" applyAlignment="1">
      <alignment/>
    </xf>
    <xf numFmtId="1" fontId="3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7" fontId="0" fillId="2" borderId="47" xfId="0" applyNumberFormat="1" applyBorder="1" applyAlignment="1">
      <alignment horizontal="center"/>
    </xf>
    <xf numFmtId="0" fontId="0" fillId="2" borderId="48" xfId="0" applyNumberFormat="1" applyBorder="1" applyAlignment="1">
      <alignment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/>
    </xf>
    <xf numFmtId="0" fontId="0" fillId="2" borderId="52" xfId="0" applyNumberFormat="1" applyBorder="1" applyAlignment="1">
      <alignment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3" xfId="0" applyNumberFormat="1" applyBorder="1" applyAlignment="1">
      <alignment vertical="center" wrapText="1"/>
    </xf>
    <xf numFmtId="1" fontId="6" fillId="2" borderId="54" xfId="0" applyNumberFormat="1" applyFont="1" applyBorder="1" applyAlignment="1">
      <alignment horizontal="left" vertical="center" wrapText="1"/>
    </xf>
    <xf numFmtId="0" fontId="0" fillId="2" borderId="55" xfId="0" applyNumberFormat="1" applyBorder="1" applyAlignment="1">
      <alignment vertical="center" wrapText="1"/>
    </xf>
    <xf numFmtId="0" fontId="0" fillId="2" borderId="56" xfId="0" applyNumberFormat="1" applyBorder="1" applyAlignment="1">
      <alignment vertical="center" wrapText="1"/>
    </xf>
    <xf numFmtId="1" fontId="3" fillId="2" borderId="54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8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showZeros="0" tabSelected="1" showOutlineSymbols="0" zoomScale="75" zoomScaleNormal="75" zoomScaleSheetLayoutView="75" workbookViewId="0" topLeftCell="A19">
      <selection activeCell="G32" sqref="G32"/>
    </sheetView>
  </sheetViews>
  <sheetFormatPr defaultColWidth="10.5546875" defaultRowHeight="15"/>
  <cols>
    <col min="1" max="1" width="11.6640625" style="22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42.6640625" style="0" customWidth="1"/>
  </cols>
  <sheetData>
    <row r="1" spans="1:8" ht="15.75">
      <c r="A1" s="31"/>
      <c r="B1" s="29" t="s">
        <v>0</v>
      </c>
      <c r="C1" s="30"/>
      <c r="D1" s="30"/>
      <c r="E1" s="30"/>
      <c r="F1" s="30"/>
      <c r="G1" s="31"/>
      <c r="H1" s="30"/>
    </row>
    <row r="2" spans="1:8" ht="15">
      <c r="A2" s="28"/>
      <c r="B2" s="14" t="s">
        <v>126</v>
      </c>
      <c r="C2" s="2"/>
      <c r="D2" s="2"/>
      <c r="E2" s="2"/>
      <c r="F2" s="2"/>
      <c r="G2" s="28"/>
      <c r="H2" s="2"/>
    </row>
    <row r="3" spans="1:8" ht="15">
      <c r="A3" s="18"/>
      <c r="B3" s="13" t="s">
        <v>1</v>
      </c>
      <c r="C3" s="36"/>
      <c r="D3" s="36"/>
      <c r="E3" s="36"/>
      <c r="F3" s="36"/>
      <c r="G3" s="35"/>
      <c r="H3" s="34"/>
    </row>
    <row r="4" spans="1:8" ht="15">
      <c r="A4" s="53" t="s">
        <v>23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>
      <c r="A5" s="24"/>
      <c r="B5" s="43"/>
      <c r="C5" s="44"/>
      <c r="D5" s="45" t="s">
        <v>10</v>
      </c>
      <c r="E5" s="46"/>
      <c r="F5" s="47" t="s">
        <v>11</v>
      </c>
      <c r="G5" s="48"/>
      <c r="H5" s="49"/>
    </row>
    <row r="6" spans="1:8" s="41" customFormat="1" ht="30" customHeight="1" thickTop="1">
      <c r="A6" s="39"/>
      <c r="B6" s="38" t="s">
        <v>12</v>
      </c>
      <c r="C6" s="113" t="s">
        <v>134</v>
      </c>
      <c r="D6" s="114"/>
      <c r="E6" s="114"/>
      <c r="F6" s="115"/>
      <c r="G6" s="65"/>
      <c r="H6" s="66" t="s">
        <v>2</v>
      </c>
    </row>
    <row r="7" spans="1:11" ht="36" customHeight="1">
      <c r="A7" s="20"/>
      <c r="B7" s="16"/>
      <c r="C7" s="32" t="s">
        <v>16</v>
      </c>
      <c r="D7" s="11"/>
      <c r="E7" s="9" t="s">
        <v>2</v>
      </c>
      <c r="F7" s="9" t="s">
        <v>2</v>
      </c>
      <c r="G7" s="20" t="s">
        <v>2</v>
      </c>
      <c r="H7" s="23"/>
      <c r="J7" s="102"/>
      <c r="K7" s="102"/>
    </row>
    <row r="8" spans="1:16" s="81" customFormat="1" ht="30" customHeight="1">
      <c r="A8" s="69" t="s">
        <v>57</v>
      </c>
      <c r="B8" s="70" t="s">
        <v>124</v>
      </c>
      <c r="C8" s="71" t="s">
        <v>58</v>
      </c>
      <c r="D8" s="72" t="s">
        <v>98</v>
      </c>
      <c r="E8" s="73" t="s">
        <v>25</v>
      </c>
      <c r="F8" s="74">
        <v>260</v>
      </c>
      <c r="G8" s="75"/>
      <c r="H8" s="76">
        <f>ROUND(G8*F8,2)</f>
        <v>0</v>
      </c>
      <c r="I8" s="97"/>
      <c r="J8" s="103"/>
      <c r="K8" s="77"/>
      <c r="L8" s="78"/>
      <c r="M8" s="79"/>
      <c r="N8" s="79"/>
      <c r="O8" s="79"/>
      <c r="P8" s="80"/>
    </row>
    <row r="9" spans="1:16" s="83" customFormat="1" ht="30" customHeight="1">
      <c r="A9" s="82" t="s">
        <v>59</v>
      </c>
      <c r="B9" s="70" t="s">
        <v>26</v>
      </c>
      <c r="C9" s="71" t="s">
        <v>60</v>
      </c>
      <c r="D9" s="72" t="s">
        <v>98</v>
      </c>
      <c r="E9" s="73" t="s">
        <v>27</v>
      </c>
      <c r="F9" s="74">
        <v>870</v>
      </c>
      <c r="G9" s="75"/>
      <c r="H9" s="76">
        <f>ROUND(G9*F9,2)</f>
        <v>0</v>
      </c>
      <c r="I9" s="97"/>
      <c r="J9" s="103"/>
      <c r="K9" s="77"/>
      <c r="L9" s="78"/>
      <c r="M9" s="79"/>
      <c r="N9" s="79"/>
      <c r="O9" s="79"/>
      <c r="P9" s="80"/>
    </row>
    <row r="10" spans="1:16" s="81" customFormat="1" ht="32.25" customHeight="1">
      <c r="A10" s="82" t="s">
        <v>61</v>
      </c>
      <c r="B10" s="70" t="s">
        <v>62</v>
      </c>
      <c r="C10" s="71" t="s">
        <v>63</v>
      </c>
      <c r="D10" s="72" t="s">
        <v>98</v>
      </c>
      <c r="E10" s="73"/>
      <c r="F10" s="74"/>
      <c r="G10" s="84"/>
      <c r="H10" s="76"/>
      <c r="I10" s="97"/>
      <c r="J10" s="103"/>
      <c r="K10" s="77"/>
      <c r="L10" s="78"/>
      <c r="M10" s="79"/>
      <c r="N10" s="79"/>
      <c r="O10" s="79"/>
      <c r="P10" s="80"/>
    </row>
    <row r="11" spans="1:16" s="81" customFormat="1" ht="36" customHeight="1">
      <c r="A11" s="82" t="s">
        <v>94</v>
      </c>
      <c r="B11" s="85" t="s">
        <v>28</v>
      </c>
      <c r="C11" s="71" t="s">
        <v>95</v>
      </c>
      <c r="D11" s="72" t="s">
        <v>2</v>
      </c>
      <c r="E11" s="73" t="s">
        <v>29</v>
      </c>
      <c r="F11" s="74">
        <v>300</v>
      </c>
      <c r="G11" s="75"/>
      <c r="H11" s="76">
        <f>ROUND(G11*F11,2)</f>
        <v>0</v>
      </c>
      <c r="I11" s="97"/>
      <c r="J11" s="103"/>
      <c r="K11" s="77"/>
      <c r="L11" s="78"/>
      <c r="M11" s="79"/>
      <c r="N11" s="79"/>
      <c r="O11" s="79"/>
      <c r="P11" s="80"/>
    </row>
    <row r="12" spans="1:16" s="81" customFormat="1" ht="44.25" customHeight="1">
      <c r="A12" s="82" t="s">
        <v>30</v>
      </c>
      <c r="B12" s="70" t="s">
        <v>64</v>
      </c>
      <c r="C12" s="71" t="s">
        <v>31</v>
      </c>
      <c r="D12" s="72" t="s">
        <v>98</v>
      </c>
      <c r="E12" s="73" t="s">
        <v>25</v>
      </c>
      <c r="F12" s="74">
        <v>70</v>
      </c>
      <c r="G12" s="75"/>
      <c r="H12" s="76">
        <f>ROUND(G12*F12,2)</f>
        <v>0</v>
      </c>
      <c r="I12" s="97"/>
      <c r="J12" s="103"/>
      <c r="K12" s="77"/>
      <c r="L12" s="78"/>
      <c r="M12" s="79"/>
      <c r="N12" s="79"/>
      <c r="O12" s="79"/>
      <c r="P12" s="80"/>
    </row>
    <row r="13" spans="1:16" s="83" customFormat="1" ht="30" customHeight="1">
      <c r="A13" s="69" t="s">
        <v>32</v>
      </c>
      <c r="B13" s="70" t="s">
        <v>65</v>
      </c>
      <c r="C13" s="71" t="s">
        <v>33</v>
      </c>
      <c r="D13" s="72" t="s">
        <v>98</v>
      </c>
      <c r="E13" s="73" t="s">
        <v>27</v>
      </c>
      <c r="F13" s="74">
        <v>420</v>
      </c>
      <c r="G13" s="75"/>
      <c r="H13" s="76">
        <f>ROUND(G13*F13,2)</f>
        <v>0</v>
      </c>
      <c r="I13" s="97"/>
      <c r="J13" s="103"/>
      <c r="K13" s="77"/>
      <c r="L13" s="78"/>
      <c r="M13" s="79"/>
      <c r="N13" s="79"/>
      <c r="O13" s="79"/>
      <c r="P13" s="80"/>
    </row>
    <row r="14" spans="1:16" s="83" customFormat="1" ht="43.5" customHeight="1">
      <c r="A14" s="82" t="s">
        <v>115</v>
      </c>
      <c r="B14" s="70" t="s">
        <v>66</v>
      </c>
      <c r="C14" s="71" t="s">
        <v>116</v>
      </c>
      <c r="D14" s="72" t="s">
        <v>67</v>
      </c>
      <c r="E14" s="73" t="s">
        <v>27</v>
      </c>
      <c r="F14" s="74">
        <v>870</v>
      </c>
      <c r="G14" s="75"/>
      <c r="H14" s="76">
        <f>ROUND(G14*F14,2)</f>
        <v>0</v>
      </c>
      <c r="I14" s="97"/>
      <c r="J14" s="103"/>
      <c r="K14" s="77"/>
      <c r="L14" s="78"/>
      <c r="M14" s="79"/>
      <c r="N14" s="79"/>
      <c r="O14" s="79"/>
      <c r="P14" s="80"/>
    </row>
    <row r="15" spans="1:16" s="83" customFormat="1" ht="30" customHeight="1">
      <c r="A15" s="69" t="s">
        <v>99</v>
      </c>
      <c r="B15" s="70" t="s">
        <v>123</v>
      </c>
      <c r="C15" s="71" t="s">
        <v>100</v>
      </c>
      <c r="D15" s="72" t="s">
        <v>101</v>
      </c>
      <c r="E15" s="73"/>
      <c r="F15" s="74"/>
      <c r="G15" s="84"/>
      <c r="H15" s="76"/>
      <c r="I15" s="97"/>
      <c r="J15" s="103"/>
      <c r="K15" s="77"/>
      <c r="L15" s="78"/>
      <c r="M15" s="79"/>
      <c r="N15" s="79"/>
      <c r="O15" s="79"/>
      <c r="P15" s="80"/>
    </row>
    <row r="16" spans="1:16" s="83" customFormat="1" ht="32.25" customHeight="1">
      <c r="A16" s="69" t="s">
        <v>102</v>
      </c>
      <c r="B16" s="85" t="s">
        <v>28</v>
      </c>
      <c r="C16" s="71" t="s">
        <v>103</v>
      </c>
      <c r="D16" s="86"/>
      <c r="E16" s="73" t="s">
        <v>25</v>
      </c>
      <c r="F16" s="87">
        <v>25</v>
      </c>
      <c r="G16" s="75"/>
      <c r="H16" s="76">
        <f>ROUND(G16*F16,2)</f>
        <v>0</v>
      </c>
      <c r="I16" s="97"/>
      <c r="J16" s="103"/>
      <c r="K16" s="77"/>
      <c r="L16" s="78"/>
      <c r="M16" s="79"/>
      <c r="N16" s="79"/>
      <c r="O16" s="79"/>
      <c r="P16" s="80"/>
    </row>
    <row r="17" spans="1:11" ht="36" customHeight="1">
      <c r="A17" s="20"/>
      <c r="B17" s="7"/>
      <c r="C17" s="33" t="s">
        <v>18</v>
      </c>
      <c r="D17" s="11"/>
      <c r="E17" s="9"/>
      <c r="F17" s="9"/>
      <c r="G17" s="20"/>
      <c r="H17" s="23"/>
      <c r="J17" s="102"/>
      <c r="K17" s="102"/>
    </row>
    <row r="18" spans="1:16" s="83" customFormat="1" ht="43.5" customHeight="1">
      <c r="A18" s="69" t="s">
        <v>84</v>
      </c>
      <c r="B18" s="70" t="s">
        <v>68</v>
      </c>
      <c r="C18" s="71" t="s">
        <v>85</v>
      </c>
      <c r="D18" s="72" t="s">
        <v>104</v>
      </c>
      <c r="E18" s="88"/>
      <c r="F18" s="74"/>
      <c r="G18" s="84"/>
      <c r="H18" s="89"/>
      <c r="I18" s="97"/>
      <c r="J18" s="103"/>
      <c r="K18" s="77"/>
      <c r="L18" s="78"/>
      <c r="M18" s="79"/>
      <c r="N18" s="79"/>
      <c r="O18" s="79"/>
      <c r="P18" s="80"/>
    </row>
    <row r="19" spans="1:16" s="83" customFormat="1" ht="30" customHeight="1">
      <c r="A19" s="69" t="s">
        <v>86</v>
      </c>
      <c r="B19" s="85" t="s">
        <v>28</v>
      </c>
      <c r="C19" s="71" t="s">
        <v>38</v>
      </c>
      <c r="D19" s="72"/>
      <c r="E19" s="73"/>
      <c r="F19" s="74"/>
      <c r="G19" s="84"/>
      <c r="H19" s="89"/>
      <c r="I19" s="97"/>
      <c r="J19" s="103"/>
      <c r="K19" s="77"/>
      <c r="L19" s="78"/>
      <c r="M19" s="79"/>
      <c r="N19" s="79"/>
      <c r="O19" s="79"/>
      <c r="P19" s="80"/>
    </row>
    <row r="20" spans="1:16" s="83" customFormat="1" ht="30" customHeight="1">
      <c r="A20" s="69" t="s">
        <v>87</v>
      </c>
      <c r="B20" s="90" t="s">
        <v>76</v>
      </c>
      <c r="C20" s="71" t="s">
        <v>88</v>
      </c>
      <c r="D20" s="72"/>
      <c r="E20" s="73" t="s">
        <v>29</v>
      </c>
      <c r="F20" s="74">
        <v>135</v>
      </c>
      <c r="G20" s="75"/>
      <c r="H20" s="76">
        <f>ROUND(G20*F20,2)</f>
        <v>0</v>
      </c>
      <c r="I20" s="97"/>
      <c r="J20" s="103"/>
      <c r="K20" s="77"/>
      <c r="L20" s="78"/>
      <c r="M20" s="79"/>
      <c r="N20" s="79"/>
      <c r="O20" s="79"/>
      <c r="P20" s="80"/>
    </row>
    <row r="21" spans="1:11" ht="36" customHeight="1">
      <c r="A21" s="20"/>
      <c r="B21" s="7"/>
      <c r="C21" s="33" t="s">
        <v>19</v>
      </c>
      <c r="D21" s="11"/>
      <c r="E21" s="10"/>
      <c r="F21" s="9"/>
      <c r="G21" s="20"/>
      <c r="H21" s="23"/>
      <c r="J21" s="102"/>
      <c r="K21" s="102"/>
    </row>
    <row r="22" spans="1:16" s="81" customFormat="1" ht="30" customHeight="1">
      <c r="A22" s="69" t="s">
        <v>39</v>
      </c>
      <c r="B22" s="70" t="s">
        <v>69</v>
      </c>
      <c r="C22" s="71" t="s">
        <v>40</v>
      </c>
      <c r="D22" s="72" t="s">
        <v>89</v>
      </c>
      <c r="E22" s="73" t="s">
        <v>37</v>
      </c>
      <c r="F22" s="91">
        <v>100</v>
      </c>
      <c r="G22" s="75"/>
      <c r="H22" s="76">
        <f>ROUND(G22*F22,2)</f>
        <v>0</v>
      </c>
      <c r="I22" s="97"/>
      <c r="J22" s="103"/>
      <c r="K22" s="77"/>
      <c r="L22" s="78"/>
      <c r="M22" s="79"/>
      <c r="N22" s="79"/>
      <c r="O22" s="79"/>
      <c r="P22" s="80"/>
    </row>
    <row r="23" spans="1:11" ht="48" customHeight="1">
      <c r="A23" s="20"/>
      <c r="B23" s="7"/>
      <c r="C23" s="33" t="s">
        <v>20</v>
      </c>
      <c r="D23" s="11"/>
      <c r="E23" s="10"/>
      <c r="F23" s="9"/>
      <c r="G23" s="20"/>
      <c r="H23" s="23"/>
      <c r="J23" s="102"/>
      <c r="K23" s="102"/>
    </row>
    <row r="24" spans="1:16" s="93" customFormat="1" ht="30" customHeight="1">
      <c r="A24" s="69" t="s">
        <v>105</v>
      </c>
      <c r="B24" s="70" t="s">
        <v>70</v>
      </c>
      <c r="C24" s="92" t="s">
        <v>106</v>
      </c>
      <c r="D24" s="72" t="s">
        <v>107</v>
      </c>
      <c r="E24" s="73"/>
      <c r="F24" s="91"/>
      <c r="G24" s="84"/>
      <c r="H24" s="89"/>
      <c r="I24" s="97"/>
      <c r="J24" s="103"/>
      <c r="K24" s="77"/>
      <c r="L24" s="78"/>
      <c r="M24" s="79"/>
      <c r="N24" s="79"/>
      <c r="O24" s="79"/>
      <c r="P24" s="80"/>
    </row>
    <row r="25" spans="1:16" s="83" customFormat="1" ht="30" customHeight="1">
      <c r="A25" s="69" t="s">
        <v>108</v>
      </c>
      <c r="B25" s="85" t="s">
        <v>28</v>
      </c>
      <c r="C25" s="71" t="s">
        <v>113</v>
      </c>
      <c r="D25" s="72"/>
      <c r="E25" s="73" t="s">
        <v>37</v>
      </c>
      <c r="F25" s="91">
        <v>12</v>
      </c>
      <c r="G25" s="75"/>
      <c r="H25" s="76">
        <f>ROUND(G25*F25,2)</f>
        <v>0</v>
      </c>
      <c r="I25" s="97"/>
      <c r="J25" s="103"/>
      <c r="K25" s="77"/>
      <c r="L25" s="78"/>
      <c r="M25" s="79"/>
      <c r="N25" s="79"/>
      <c r="O25" s="79"/>
      <c r="P25" s="80"/>
    </row>
    <row r="26" spans="1:16" s="93" customFormat="1" ht="30" customHeight="1">
      <c r="A26" s="69" t="s">
        <v>109</v>
      </c>
      <c r="B26" s="70" t="s">
        <v>72</v>
      </c>
      <c r="C26" s="92" t="s">
        <v>110</v>
      </c>
      <c r="D26" s="72" t="s">
        <v>107</v>
      </c>
      <c r="E26" s="73"/>
      <c r="F26" s="91"/>
      <c r="G26" s="84"/>
      <c r="H26" s="89"/>
      <c r="I26" s="97"/>
      <c r="J26" s="103"/>
      <c r="K26" s="77"/>
      <c r="L26" s="78"/>
      <c r="M26" s="79"/>
      <c r="N26" s="79"/>
      <c r="O26" s="79"/>
      <c r="P26" s="80"/>
    </row>
    <row r="27" spans="1:16" s="83" customFormat="1" ht="30" customHeight="1">
      <c r="A27" s="69" t="s">
        <v>111</v>
      </c>
      <c r="B27" s="85" t="s">
        <v>28</v>
      </c>
      <c r="C27" s="71" t="s">
        <v>114</v>
      </c>
      <c r="D27" s="72"/>
      <c r="E27" s="73" t="s">
        <v>37</v>
      </c>
      <c r="F27" s="91">
        <v>12</v>
      </c>
      <c r="G27" s="75"/>
      <c r="H27" s="76">
        <f>ROUND(G27*F27,2)</f>
        <v>0</v>
      </c>
      <c r="I27" s="97"/>
      <c r="J27" s="103"/>
      <c r="K27" s="77"/>
      <c r="L27" s="78"/>
      <c r="M27" s="79"/>
      <c r="N27" s="79"/>
      <c r="O27" s="79"/>
      <c r="P27" s="80"/>
    </row>
    <row r="28" spans="1:11" ht="36" customHeight="1">
      <c r="A28" s="20"/>
      <c r="B28" s="16"/>
      <c r="C28" s="33" t="s">
        <v>21</v>
      </c>
      <c r="D28" s="11"/>
      <c r="E28" s="8"/>
      <c r="F28" s="11"/>
      <c r="G28" s="20"/>
      <c r="H28" s="23"/>
      <c r="J28" s="102"/>
      <c r="K28" s="102"/>
    </row>
    <row r="29" spans="1:16" s="81" customFormat="1" ht="30" customHeight="1">
      <c r="A29" s="94" t="s">
        <v>41</v>
      </c>
      <c r="B29" s="70" t="s">
        <v>82</v>
      </c>
      <c r="C29" s="71" t="s">
        <v>42</v>
      </c>
      <c r="D29" s="72" t="s">
        <v>90</v>
      </c>
      <c r="E29" s="73"/>
      <c r="F29" s="74"/>
      <c r="G29" s="84"/>
      <c r="H29" s="76"/>
      <c r="I29" s="97"/>
      <c r="J29" s="103"/>
      <c r="K29" s="77"/>
      <c r="L29" s="78"/>
      <c r="M29" s="79"/>
      <c r="N29" s="79"/>
      <c r="O29" s="79"/>
      <c r="P29" s="80"/>
    </row>
    <row r="30" spans="1:16" s="83" customFormat="1" ht="30" customHeight="1">
      <c r="A30" s="94" t="s">
        <v>43</v>
      </c>
      <c r="B30" s="85" t="s">
        <v>28</v>
      </c>
      <c r="C30" s="71" t="s">
        <v>93</v>
      </c>
      <c r="D30" s="72"/>
      <c r="E30" s="73" t="s">
        <v>27</v>
      </c>
      <c r="F30" s="74">
        <v>420</v>
      </c>
      <c r="G30" s="75"/>
      <c r="H30" s="76">
        <f>ROUND(G30*F30,2)</f>
        <v>0</v>
      </c>
      <c r="I30" s="97"/>
      <c r="J30" s="103"/>
      <c r="K30" s="77"/>
      <c r="L30" s="78"/>
      <c r="M30" s="79"/>
      <c r="N30" s="79"/>
      <c r="O30" s="79"/>
      <c r="P30" s="80"/>
    </row>
    <row r="31" spans="1:11" ht="36" customHeight="1">
      <c r="A31" s="20"/>
      <c r="B31" s="6"/>
      <c r="C31" s="33" t="s">
        <v>22</v>
      </c>
      <c r="D31" s="11"/>
      <c r="E31" s="10"/>
      <c r="F31" s="9"/>
      <c r="G31" s="20"/>
      <c r="H31" s="23"/>
      <c r="J31" s="102"/>
      <c r="K31" s="102"/>
    </row>
    <row r="32" spans="1:11" s="81" customFormat="1" ht="30" customHeight="1">
      <c r="A32" s="64"/>
      <c r="B32" s="59" t="s">
        <v>83</v>
      </c>
      <c r="C32" s="56" t="s">
        <v>112</v>
      </c>
      <c r="D32" s="57"/>
      <c r="E32" s="60" t="s">
        <v>37</v>
      </c>
      <c r="F32" s="63">
        <v>7</v>
      </c>
      <c r="G32" s="61"/>
      <c r="H32" s="62">
        <f>ROUND(G32*F32,2)</f>
        <v>0</v>
      </c>
      <c r="I32" s="98"/>
      <c r="J32" s="104"/>
      <c r="K32" s="105"/>
    </row>
    <row r="33" spans="1:11" ht="30" customHeight="1" thickBot="1">
      <c r="A33" s="21"/>
      <c r="B33" s="37" t="str">
        <f>B6</f>
        <v>A</v>
      </c>
      <c r="C33" s="121" t="str">
        <f>C6</f>
        <v>Waverley West Pathway from Apple Tree Crescent to Bishop Grandin Boulevard</v>
      </c>
      <c r="D33" s="122"/>
      <c r="E33" s="122"/>
      <c r="F33" s="123"/>
      <c r="G33" s="21" t="s">
        <v>14</v>
      </c>
      <c r="H33" s="21">
        <f>SUM(H6:H32)</f>
        <v>0</v>
      </c>
      <c r="J33" s="102"/>
      <c r="K33" s="102"/>
    </row>
    <row r="34" spans="1:11" s="41" customFormat="1" ht="30" customHeight="1" thickTop="1">
      <c r="A34" s="39"/>
      <c r="B34" s="38" t="s">
        <v>13</v>
      </c>
      <c r="C34" s="118" t="s">
        <v>133</v>
      </c>
      <c r="D34" s="119"/>
      <c r="E34" s="119"/>
      <c r="F34" s="120"/>
      <c r="G34" s="39"/>
      <c r="H34" s="40"/>
      <c r="J34" s="106"/>
      <c r="K34" s="106"/>
    </row>
    <row r="35" spans="1:11" ht="36" customHeight="1">
      <c r="A35" s="20"/>
      <c r="B35" s="16"/>
      <c r="C35" s="32" t="s">
        <v>16</v>
      </c>
      <c r="D35" s="11"/>
      <c r="E35" s="9" t="s">
        <v>2</v>
      </c>
      <c r="F35" s="9" t="s">
        <v>2</v>
      </c>
      <c r="G35" s="20" t="s">
        <v>2</v>
      </c>
      <c r="H35" s="23"/>
      <c r="J35" s="102"/>
      <c r="K35" s="102"/>
    </row>
    <row r="36" spans="1:16" s="81" customFormat="1" ht="30" customHeight="1">
      <c r="A36" s="69" t="s">
        <v>57</v>
      </c>
      <c r="B36" s="70" t="s">
        <v>44</v>
      </c>
      <c r="C36" s="71" t="s">
        <v>58</v>
      </c>
      <c r="D36" s="72" t="s">
        <v>98</v>
      </c>
      <c r="E36" s="73" t="s">
        <v>25</v>
      </c>
      <c r="F36" s="74">
        <v>720</v>
      </c>
      <c r="G36" s="75"/>
      <c r="H36" s="76">
        <f aca="true" t="shared" si="0" ref="H36:H42">ROUND(G36*F36,2)</f>
        <v>0</v>
      </c>
      <c r="I36" s="97"/>
      <c r="J36" s="103"/>
      <c r="K36" s="77"/>
      <c r="L36" s="78"/>
      <c r="M36" s="79"/>
      <c r="N36" s="79"/>
      <c r="O36" s="79"/>
      <c r="P36" s="80"/>
    </row>
    <row r="37" spans="1:16" s="83" customFormat="1" ht="30" customHeight="1">
      <c r="A37" s="82" t="s">
        <v>59</v>
      </c>
      <c r="B37" s="70" t="s">
        <v>45</v>
      </c>
      <c r="C37" s="71" t="s">
        <v>60</v>
      </c>
      <c r="D37" s="72" t="s">
        <v>98</v>
      </c>
      <c r="E37" s="73" t="s">
        <v>27</v>
      </c>
      <c r="F37" s="74">
        <v>3000</v>
      </c>
      <c r="G37" s="75"/>
      <c r="H37" s="76">
        <f t="shared" si="0"/>
        <v>0</v>
      </c>
      <c r="I37" s="97"/>
      <c r="J37" s="103"/>
      <c r="K37" s="77"/>
      <c r="L37" s="78"/>
      <c r="M37" s="79"/>
      <c r="N37" s="79"/>
      <c r="O37" s="79"/>
      <c r="P37" s="80"/>
    </row>
    <row r="38" spans="1:16" s="81" customFormat="1" ht="32.25" customHeight="1">
      <c r="A38" s="82" t="s">
        <v>61</v>
      </c>
      <c r="B38" s="70" t="s">
        <v>46</v>
      </c>
      <c r="C38" s="71" t="s">
        <v>63</v>
      </c>
      <c r="D38" s="72" t="s">
        <v>98</v>
      </c>
      <c r="E38" s="73"/>
      <c r="F38" s="74"/>
      <c r="G38" s="84"/>
      <c r="H38" s="76"/>
      <c r="I38" s="97"/>
      <c r="J38" s="103"/>
      <c r="K38" s="77"/>
      <c r="L38" s="78"/>
      <c r="M38" s="79"/>
      <c r="N38" s="79"/>
      <c r="O38" s="79"/>
      <c r="P38" s="80"/>
    </row>
    <row r="39" spans="1:16" s="81" customFormat="1" ht="33.75" customHeight="1">
      <c r="A39" s="82" t="s">
        <v>94</v>
      </c>
      <c r="B39" s="85" t="s">
        <v>28</v>
      </c>
      <c r="C39" s="71" t="s">
        <v>95</v>
      </c>
      <c r="D39" s="72" t="s">
        <v>2</v>
      </c>
      <c r="E39" s="73" t="s">
        <v>29</v>
      </c>
      <c r="F39" s="74">
        <v>1025</v>
      </c>
      <c r="G39" s="75"/>
      <c r="H39" s="76">
        <f>ROUND(G39*F39,2)</f>
        <v>0</v>
      </c>
      <c r="I39" s="97"/>
      <c r="J39" s="103"/>
      <c r="K39" s="77"/>
      <c r="L39" s="78"/>
      <c r="M39" s="79"/>
      <c r="N39" s="79"/>
      <c r="O39" s="79"/>
      <c r="P39" s="80"/>
    </row>
    <row r="40" spans="1:16" s="81" customFormat="1" ht="45.75" customHeight="1">
      <c r="A40" s="82" t="s">
        <v>30</v>
      </c>
      <c r="B40" s="70" t="s">
        <v>47</v>
      </c>
      <c r="C40" s="71" t="s">
        <v>31</v>
      </c>
      <c r="D40" s="72" t="s">
        <v>98</v>
      </c>
      <c r="E40" s="73" t="s">
        <v>25</v>
      </c>
      <c r="F40" s="74">
        <v>225</v>
      </c>
      <c r="G40" s="75"/>
      <c r="H40" s="76">
        <f t="shared" si="0"/>
        <v>0</v>
      </c>
      <c r="I40" s="97"/>
      <c r="J40" s="103"/>
      <c r="K40" s="77"/>
      <c r="L40" s="78"/>
      <c r="M40" s="79"/>
      <c r="N40" s="79"/>
      <c r="O40" s="79"/>
      <c r="P40" s="80"/>
    </row>
    <row r="41" spans="1:16" s="83" customFormat="1" ht="30" customHeight="1">
      <c r="A41" s="69" t="s">
        <v>32</v>
      </c>
      <c r="B41" s="70" t="s">
        <v>48</v>
      </c>
      <c r="C41" s="71" t="s">
        <v>33</v>
      </c>
      <c r="D41" s="72" t="s">
        <v>98</v>
      </c>
      <c r="E41" s="73" t="s">
        <v>27</v>
      </c>
      <c r="F41" s="74">
        <v>1000</v>
      </c>
      <c r="G41" s="75"/>
      <c r="H41" s="76">
        <f t="shared" si="0"/>
        <v>0</v>
      </c>
      <c r="I41" s="97"/>
      <c r="J41" s="103"/>
      <c r="K41" s="77"/>
      <c r="L41" s="78"/>
      <c r="M41" s="79"/>
      <c r="N41" s="79"/>
      <c r="O41" s="79"/>
      <c r="P41" s="80"/>
    </row>
    <row r="42" spans="1:16" s="83" customFormat="1" ht="37.5" customHeight="1">
      <c r="A42" s="82" t="s">
        <v>115</v>
      </c>
      <c r="B42" s="70" t="s">
        <v>49</v>
      </c>
      <c r="C42" s="71" t="s">
        <v>116</v>
      </c>
      <c r="D42" s="72" t="s">
        <v>67</v>
      </c>
      <c r="E42" s="73" t="s">
        <v>27</v>
      </c>
      <c r="F42" s="74">
        <v>3000</v>
      </c>
      <c r="G42" s="75"/>
      <c r="H42" s="76">
        <f t="shared" si="0"/>
        <v>0</v>
      </c>
      <c r="I42" s="97"/>
      <c r="J42" s="103"/>
      <c r="K42" s="77"/>
      <c r="L42" s="78"/>
      <c r="M42" s="79"/>
      <c r="N42" s="79"/>
      <c r="O42" s="79"/>
      <c r="P42" s="80"/>
    </row>
    <row r="43" spans="1:11" ht="36" customHeight="1">
      <c r="A43" s="20"/>
      <c r="B43" s="16"/>
      <c r="C43" s="33" t="s">
        <v>17</v>
      </c>
      <c r="D43" s="11"/>
      <c r="E43" s="8"/>
      <c r="F43" s="11"/>
      <c r="G43" s="20"/>
      <c r="H43" s="23"/>
      <c r="J43" s="102"/>
      <c r="K43" s="102"/>
    </row>
    <row r="44" spans="1:16" s="81" customFormat="1" ht="30" customHeight="1">
      <c r="A44" s="94" t="s">
        <v>50</v>
      </c>
      <c r="B44" s="70" t="s">
        <v>125</v>
      </c>
      <c r="C44" s="71" t="s">
        <v>51</v>
      </c>
      <c r="D44" s="72" t="s">
        <v>98</v>
      </c>
      <c r="E44" s="73"/>
      <c r="F44" s="74"/>
      <c r="G44" s="84"/>
      <c r="H44" s="76"/>
      <c r="I44" s="97"/>
      <c r="J44" s="103"/>
      <c r="K44" s="77"/>
      <c r="L44" s="78"/>
      <c r="M44" s="79"/>
      <c r="N44" s="79"/>
      <c r="O44" s="79"/>
      <c r="P44" s="80"/>
    </row>
    <row r="45" spans="1:16" s="83" customFormat="1" ht="30" customHeight="1">
      <c r="A45" s="94" t="s">
        <v>117</v>
      </c>
      <c r="B45" s="85" t="s">
        <v>28</v>
      </c>
      <c r="C45" s="71" t="s">
        <v>118</v>
      </c>
      <c r="D45" s="72" t="s">
        <v>2</v>
      </c>
      <c r="E45" s="73" t="s">
        <v>27</v>
      </c>
      <c r="F45" s="74">
        <v>1800</v>
      </c>
      <c r="G45" s="75"/>
      <c r="H45" s="76">
        <f>ROUND(G45*F45,2)</f>
        <v>0</v>
      </c>
      <c r="I45" s="99"/>
      <c r="J45" s="103"/>
      <c r="K45" s="77"/>
      <c r="L45" s="78"/>
      <c r="M45" s="79"/>
      <c r="N45" s="79"/>
      <c r="O45" s="79"/>
      <c r="P45" s="80"/>
    </row>
    <row r="46" spans="1:16" s="81" customFormat="1" ht="34.5" customHeight="1">
      <c r="A46" s="94" t="s">
        <v>71</v>
      </c>
      <c r="B46" s="70" t="s">
        <v>52</v>
      </c>
      <c r="C46" s="71" t="s">
        <v>35</v>
      </c>
      <c r="D46" s="72" t="s">
        <v>73</v>
      </c>
      <c r="E46" s="73"/>
      <c r="F46" s="74"/>
      <c r="G46" s="84"/>
      <c r="H46" s="76"/>
      <c r="I46" s="97"/>
      <c r="J46" s="103"/>
      <c r="K46" s="77"/>
      <c r="L46" s="78"/>
      <c r="M46" s="79"/>
      <c r="N46" s="79"/>
      <c r="O46" s="79"/>
      <c r="P46" s="80"/>
    </row>
    <row r="47" spans="1:16" s="83" customFormat="1" ht="30" customHeight="1">
      <c r="A47" s="94" t="s">
        <v>74</v>
      </c>
      <c r="B47" s="85" t="s">
        <v>28</v>
      </c>
      <c r="C47" s="71" t="s">
        <v>75</v>
      </c>
      <c r="D47" s="72" t="s">
        <v>36</v>
      </c>
      <c r="E47" s="73"/>
      <c r="F47" s="74"/>
      <c r="G47" s="84"/>
      <c r="H47" s="76"/>
      <c r="I47" s="97"/>
      <c r="J47" s="103"/>
      <c r="K47" s="77"/>
      <c r="L47" s="78"/>
      <c r="M47" s="79"/>
      <c r="N47" s="79"/>
      <c r="O47" s="79"/>
      <c r="P47" s="80"/>
    </row>
    <row r="48" spans="1:16" s="83" customFormat="1" ht="30" customHeight="1">
      <c r="A48" s="94" t="s">
        <v>77</v>
      </c>
      <c r="B48" s="90" t="s">
        <v>76</v>
      </c>
      <c r="C48" s="71" t="s">
        <v>79</v>
      </c>
      <c r="D48" s="72"/>
      <c r="E48" s="73" t="s">
        <v>27</v>
      </c>
      <c r="F48" s="74">
        <v>15</v>
      </c>
      <c r="G48" s="75"/>
      <c r="H48" s="76">
        <f>ROUND(G48*F48,2)</f>
        <v>0</v>
      </c>
      <c r="I48" s="97"/>
      <c r="J48" s="103"/>
      <c r="K48" s="77"/>
      <c r="L48" s="78"/>
      <c r="M48" s="79"/>
      <c r="N48" s="79"/>
      <c r="O48" s="79"/>
      <c r="P48" s="80"/>
    </row>
    <row r="49" spans="1:16" s="83" customFormat="1" ht="30" customHeight="1">
      <c r="A49" s="94" t="s">
        <v>80</v>
      </c>
      <c r="B49" s="90" t="s">
        <v>78</v>
      </c>
      <c r="C49" s="71" t="s">
        <v>81</v>
      </c>
      <c r="D49" s="72" t="s">
        <v>2</v>
      </c>
      <c r="E49" s="73" t="s">
        <v>27</v>
      </c>
      <c r="F49" s="74">
        <v>30</v>
      </c>
      <c r="G49" s="75"/>
      <c r="H49" s="76">
        <f>ROUND(G49*F49,2)</f>
        <v>0</v>
      </c>
      <c r="I49" s="100"/>
      <c r="J49" s="103"/>
      <c r="K49" s="77"/>
      <c r="L49" s="78"/>
      <c r="M49" s="79"/>
      <c r="N49" s="79"/>
      <c r="O49" s="79"/>
      <c r="P49" s="80"/>
    </row>
    <row r="50" spans="1:16" s="83" customFormat="1" ht="30" customHeight="1">
      <c r="A50" s="94" t="s">
        <v>96</v>
      </c>
      <c r="B50" s="70" t="s">
        <v>53</v>
      </c>
      <c r="C50" s="71" t="s">
        <v>97</v>
      </c>
      <c r="D50" s="72" t="s">
        <v>73</v>
      </c>
      <c r="E50" s="73" t="s">
        <v>27</v>
      </c>
      <c r="F50" s="74">
        <v>8</v>
      </c>
      <c r="G50" s="75"/>
      <c r="H50" s="76">
        <f>ROUND(G50*F50,2)</f>
        <v>0</v>
      </c>
      <c r="I50" s="97"/>
      <c r="J50" s="103"/>
      <c r="K50" s="77"/>
      <c r="L50" s="78"/>
      <c r="M50" s="79"/>
      <c r="N50" s="79"/>
      <c r="O50" s="79"/>
      <c r="P50" s="80"/>
    </row>
    <row r="51" spans="1:16" s="83" customFormat="1" ht="30" customHeight="1">
      <c r="A51" s="94" t="s">
        <v>127</v>
      </c>
      <c r="B51" s="70" t="s">
        <v>54</v>
      </c>
      <c r="C51" s="71" t="s">
        <v>128</v>
      </c>
      <c r="D51" s="72" t="s">
        <v>129</v>
      </c>
      <c r="E51" s="73"/>
      <c r="F51" s="74"/>
      <c r="G51" s="84"/>
      <c r="H51" s="76"/>
      <c r="I51" s="97"/>
      <c r="J51" s="103"/>
      <c r="K51" s="77"/>
      <c r="L51" s="78"/>
      <c r="M51" s="79"/>
      <c r="N51" s="79"/>
      <c r="O51" s="79"/>
      <c r="P51" s="80"/>
    </row>
    <row r="52" spans="1:16" s="96" customFormat="1" ht="30" customHeight="1">
      <c r="A52" s="94" t="s">
        <v>130</v>
      </c>
      <c r="B52" s="85" t="s">
        <v>28</v>
      </c>
      <c r="C52" s="71" t="s">
        <v>131</v>
      </c>
      <c r="D52" s="72" t="s">
        <v>132</v>
      </c>
      <c r="E52" s="73" t="s">
        <v>37</v>
      </c>
      <c r="F52" s="74">
        <v>6</v>
      </c>
      <c r="G52" s="75"/>
      <c r="H52" s="76">
        <f>ROUND(G52*F52,2)</f>
        <v>0</v>
      </c>
      <c r="I52" s="97"/>
      <c r="J52" s="103"/>
      <c r="K52" s="77"/>
      <c r="L52" s="78"/>
      <c r="M52" s="79"/>
      <c r="N52" s="79"/>
      <c r="O52" s="79"/>
      <c r="P52" s="95"/>
    </row>
    <row r="53" spans="1:16" s="83" customFormat="1" ht="31.5" customHeight="1">
      <c r="A53" s="94" t="s">
        <v>119</v>
      </c>
      <c r="B53" s="70" t="s">
        <v>55</v>
      </c>
      <c r="C53" s="71" t="s">
        <v>120</v>
      </c>
      <c r="D53" s="72" t="s">
        <v>104</v>
      </c>
      <c r="E53" s="88"/>
      <c r="F53" s="74"/>
      <c r="G53" s="84"/>
      <c r="H53" s="76"/>
      <c r="I53" s="97"/>
      <c r="J53" s="103"/>
      <c r="K53" s="77"/>
      <c r="L53" s="78"/>
      <c r="M53" s="79"/>
      <c r="N53" s="79"/>
      <c r="O53" s="79"/>
      <c r="P53" s="80"/>
    </row>
    <row r="54" spans="1:16" s="83" customFormat="1" ht="30" customHeight="1">
      <c r="A54" s="94" t="s">
        <v>121</v>
      </c>
      <c r="B54" s="85" t="s">
        <v>28</v>
      </c>
      <c r="C54" s="71" t="s">
        <v>38</v>
      </c>
      <c r="D54" s="72"/>
      <c r="E54" s="73"/>
      <c r="F54" s="74"/>
      <c r="G54" s="84"/>
      <c r="H54" s="76"/>
      <c r="I54" s="97"/>
      <c r="J54" s="103"/>
      <c r="K54" s="77"/>
      <c r="L54" s="78"/>
      <c r="M54" s="79"/>
      <c r="N54" s="79"/>
      <c r="O54" s="79"/>
      <c r="P54" s="80"/>
    </row>
    <row r="55" spans="1:16" s="83" customFormat="1" ht="30" customHeight="1">
      <c r="A55" s="94" t="s">
        <v>122</v>
      </c>
      <c r="B55" s="90" t="s">
        <v>76</v>
      </c>
      <c r="C55" s="71" t="s">
        <v>88</v>
      </c>
      <c r="D55" s="72"/>
      <c r="E55" s="73" t="s">
        <v>29</v>
      </c>
      <c r="F55" s="74">
        <v>500</v>
      </c>
      <c r="G55" s="75"/>
      <c r="H55" s="76">
        <f>ROUND(G55*F55,2)</f>
        <v>0</v>
      </c>
      <c r="I55" s="97"/>
      <c r="J55" s="103"/>
      <c r="K55" s="77"/>
      <c r="L55" s="78"/>
      <c r="M55" s="79"/>
      <c r="N55" s="79"/>
      <c r="O55" s="79"/>
      <c r="P55" s="80"/>
    </row>
    <row r="56" spans="1:11" ht="36" customHeight="1">
      <c r="A56" s="20"/>
      <c r="B56" s="16"/>
      <c r="C56" s="33" t="s">
        <v>21</v>
      </c>
      <c r="D56" s="11"/>
      <c r="E56" s="8"/>
      <c r="F56" s="11"/>
      <c r="G56" s="20"/>
      <c r="H56" s="23"/>
      <c r="J56" s="102"/>
      <c r="K56" s="102"/>
    </row>
    <row r="57" spans="1:16" s="81" customFormat="1" ht="30" customHeight="1">
      <c r="A57" s="94" t="s">
        <v>41</v>
      </c>
      <c r="B57" s="70" t="s">
        <v>56</v>
      </c>
      <c r="C57" s="71" t="s">
        <v>42</v>
      </c>
      <c r="D57" s="72" t="s">
        <v>90</v>
      </c>
      <c r="E57" s="73"/>
      <c r="F57" s="74"/>
      <c r="G57" s="84"/>
      <c r="H57" s="76"/>
      <c r="I57" s="97"/>
      <c r="J57" s="103"/>
      <c r="K57" s="77"/>
      <c r="L57" s="78"/>
      <c r="M57" s="79"/>
      <c r="N57" s="79"/>
      <c r="O57" s="79"/>
      <c r="P57" s="80"/>
    </row>
    <row r="58" spans="1:16" s="83" customFormat="1" ht="30" customHeight="1">
      <c r="A58" s="94" t="s">
        <v>91</v>
      </c>
      <c r="B58" s="85" t="s">
        <v>28</v>
      </c>
      <c r="C58" s="71" t="s">
        <v>92</v>
      </c>
      <c r="D58" s="72"/>
      <c r="E58" s="73" t="s">
        <v>27</v>
      </c>
      <c r="F58" s="74">
        <v>100</v>
      </c>
      <c r="G58" s="75"/>
      <c r="H58" s="76">
        <f>ROUND(G58*F58,2)</f>
        <v>0</v>
      </c>
      <c r="I58" s="101"/>
      <c r="J58" s="103"/>
      <c r="K58" s="77"/>
      <c r="L58" s="78"/>
      <c r="M58" s="79"/>
      <c r="N58" s="79"/>
      <c r="O58" s="79"/>
      <c r="P58" s="80"/>
    </row>
    <row r="59" spans="1:16" s="83" customFormat="1" ht="30" customHeight="1">
      <c r="A59" s="94" t="s">
        <v>43</v>
      </c>
      <c r="B59" s="85" t="s">
        <v>34</v>
      </c>
      <c r="C59" s="71" t="s">
        <v>93</v>
      </c>
      <c r="D59" s="72"/>
      <c r="E59" s="73" t="s">
        <v>27</v>
      </c>
      <c r="F59" s="74">
        <v>900</v>
      </c>
      <c r="G59" s="75"/>
      <c r="H59" s="76">
        <f>ROUND(G59*F59,2)</f>
        <v>0</v>
      </c>
      <c r="I59" s="97"/>
      <c r="J59" s="103"/>
      <c r="K59" s="77"/>
      <c r="L59" s="78"/>
      <c r="M59" s="79"/>
      <c r="N59" s="79"/>
      <c r="O59" s="79"/>
      <c r="P59" s="80"/>
    </row>
    <row r="60" spans="1:11" s="41" customFormat="1" ht="30" customHeight="1" thickBot="1">
      <c r="A60" s="42"/>
      <c r="B60" s="37" t="str">
        <f>B34</f>
        <v>B</v>
      </c>
      <c r="C60" s="121" t="str">
        <f>C34</f>
        <v>St. Vital Trail from Ashford Drive to Ashworth Street</v>
      </c>
      <c r="D60" s="122"/>
      <c r="E60" s="122"/>
      <c r="F60" s="123"/>
      <c r="G60" s="42" t="s">
        <v>14</v>
      </c>
      <c r="H60" s="42">
        <f>SUM(H34:H59)</f>
        <v>0</v>
      </c>
      <c r="J60" s="106"/>
      <c r="K60" s="106"/>
    </row>
    <row r="61" spans="1:11" ht="36" customHeight="1" thickTop="1">
      <c r="A61" s="54"/>
      <c r="B61" s="12"/>
      <c r="C61" s="17" t="s">
        <v>15</v>
      </c>
      <c r="D61" s="26"/>
      <c r="E61" s="1"/>
      <c r="F61" s="1"/>
      <c r="G61" s="58"/>
      <c r="H61" s="67"/>
      <c r="J61" s="102"/>
      <c r="K61" s="102"/>
    </row>
    <row r="62" spans="1:11" ht="30" customHeight="1" thickBot="1">
      <c r="A62" s="21"/>
      <c r="B62" s="37" t="str">
        <f>B6</f>
        <v>A</v>
      </c>
      <c r="C62" s="124" t="str">
        <f>C6</f>
        <v>Waverley West Pathway from Apple Tree Crescent to Bishop Grandin Boulevard</v>
      </c>
      <c r="D62" s="122"/>
      <c r="E62" s="122"/>
      <c r="F62" s="123"/>
      <c r="G62" s="21" t="s">
        <v>14</v>
      </c>
      <c r="H62" s="21">
        <f>H33</f>
        <v>0</v>
      </c>
      <c r="J62" s="102"/>
      <c r="K62" s="102"/>
    </row>
    <row r="63" spans="1:11" ht="30" customHeight="1" thickBot="1" thickTop="1">
      <c r="A63" s="21"/>
      <c r="B63" s="37" t="str">
        <f>B34</f>
        <v>B</v>
      </c>
      <c r="C63" s="108" t="str">
        <f>C34</f>
        <v>St. Vital Trail from Ashford Drive to Ashworth Street</v>
      </c>
      <c r="D63" s="109"/>
      <c r="E63" s="109"/>
      <c r="F63" s="110"/>
      <c r="G63" s="21" t="s">
        <v>14</v>
      </c>
      <c r="H63" s="21">
        <f>H60</f>
        <v>0</v>
      </c>
      <c r="J63" s="102"/>
      <c r="K63" s="102"/>
    </row>
    <row r="64" spans="1:11" s="36" customFormat="1" ht="37.5" customHeight="1" thickTop="1">
      <c r="A64" s="20"/>
      <c r="B64" s="116" t="s">
        <v>24</v>
      </c>
      <c r="C64" s="117"/>
      <c r="D64" s="117"/>
      <c r="E64" s="117"/>
      <c r="F64" s="117"/>
      <c r="G64" s="111">
        <f>SUM(H62:H63)</f>
        <v>0</v>
      </c>
      <c r="H64" s="112"/>
      <c r="J64" s="107"/>
      <c r="K64" s="107"/>
    </row>
    <row r="65" spans="1:11" ht="15.75" customHeight="1">
      <c r="A65" s="55"/>
      <c r="B65" s="50"/>
      <c r="C65" s="51"/>
      <c r="D65" s="52"/>
      <c r="E65" s="51"/>
      <c r="F65" s="51"/>
      <c r="G65" s="27"/>
      <c r="H65" s="68"/>
      <c r="J65" s="102"/>
      <c r="K65" s="102"/>
    </row>
  </sheetData>
  <sheetProtection password="CC3D" sheet="1" selectLockedCells="1"/>
  <mergeCells count="8">
    <mergeCell ref="C63:F63"/>
    <mergeCell ref="G64:H64"/>
    <mergeCell ref="C6:F6"/>
    <mergeCell ref="B64:F64"/>
    <mergeCell ref="C34:F34"/>
    <mergeCell ref="C33:F33"/>
    <mergeCell ref="C60:F60"/>
    <mergeCell ref="C62:F62"/>
  </mergeCells>
  <conditionalFormatting sqref="D8:D9 D29:D30 D44:D45 D47:D49">
    <cfRule type="cellIs" priority="97" dxfId="81" operator="equal" stopIfTrue="1">
      <formula>"CW 2130-R11"</formula>
    </cfRule>
    <cfRule type="cellIs" priority="98" dxfId="81" operator="equal" stopIfTrue="1">
      <formula>"CW 3120-R2"</formula>
    </cfRule>
    <cfRule type="cellIs" priority="99" dxfId="81" operator="equal" stopIfTrue="1">
      <formula>"CW 3240-R7"</formula>
    </cfRule>
  </conditionalFormatting>
  <conditionalFormatting sqref="D10">
    <cfRule type="cellIs" priority="94" dxfId="81" operator="equal" stopIfTrue="1">
      <formula>"CW 2130-R11"</formula>
    </cfRule>
    <cfRule type="cellIs" priority="95" dxfId="81" operator="equal" stopIfTrue="1">
      <formula>"CW 3120-R2"</formula>
    </cfRule>
    <cfRule type="cellIs" priority="96" dxfId="81" operator="equal" stopIfTrue="1">
      <formula>"CW 3240-R7"</formula>
    </cfRule>
  </conditionalFormatting>
  <conditionalFormatting sqref="D12">
    <cfRule type="cellIs" priority="88" dxfId="81" operator="equal" stopIfTrue="1">
      <formula>"CW 2130-R11"</formula>
    </cfRule>
    <cfRule type="cellIs" priority="89" dxfId="81" operator="equal" stopIfTrue="1">
      <formula>"CW 3120-R2"</formula>
    </cfRule>
    <cfRule type="cellIs" priority="90" dxfId="81" operator="equal" stopIfTrue="1">
      <formula>"CW 3240-R7"</formula>
    </cfRule>
  </conditionalFormatting>
  <conditionalFormatting sqref="D15">
    <cfRule type="cellIs" priority="79" dxfId="81" operator="equal" stopIfTrue="1">
      <formula>"CW 2130-R11"</formula>
    </cfRule>
    <cfRule type="cellIs" priority="80" dxfId="81" operator="equal" stopIfTrue="1">
      <formula>"CW 3120-R2"</formula>
    </cfRule>
    <cfRule type="cellIs" priority="81" dxfId="81" operator="equal" stopIfTrue="1">
      <formula>"CW 3240-R7"</formula>
    </cfRule>
  </conditionalFormatting>
  <conditionalFormatting sqref="D13">
    <cfRule type="cellIs" priority="85" dxfId="81" operator="equal" stopIfTrue="1">
      <formula>"CW 2130-R11"</formula>
    </cfRule>
    <cfRule type="cellIs" priority="86" dxfId="81" operator="equal" stopIfTrue="1">
      <formula>"CW 3120-R2"</formula>
    </cfRule>
    <cfRule type="cellIs" priority="87" dxfId="81" operator="equal" stopIfTrue="1">
      <formula>"CW 3240-R7"</formula>
    </cfRule>
  </conditionalFormatting>
  <conditionalFormatting sqref="D16">
    <cfRule type="cellIs" priority="76" dxfId="81" operator="equal" stopIfTrue="1">
      <formula>"CW 2130-R11"</formula>
    </cfRule>
    <cfRule type="cellIs" priority="77" dxfId="81" operator="equal" stopIfTrue="1">
      <formula>"CW 3120-R2"</formula>
    </cfRule>
    <cfRule type="cellIs" priority="78" dxfId="81" operator="equal" stopIfTrue="1">
      <formula>"CW 3240-R7"</formula>
    </cfRule>
  </conditionalFormatting>
  <conditionalFormatting sqref="D18:D20">
    <cfRule type="cellIs" priority="73" dxfId="81" operator="equal" stopIfTrue="1">
      <formula>"CW 2130-R11"</formula>
    </cfRule>
    <cfRule type="cellIs" priority="74" dxfId="81" operator="equal" stopIfTrue="1">
      <formula>"CW 3120-R2"</formula>
    </cfRule>
    <cfRule type="cellIs" priority="75" dxfId="81" operator="equal" stopIfTrue="1">
      <formula>"CW 3240-R7"</formula>
    </cfRule>
  </conditionalFormatting>
  <conditionalFormatting sqref="D22">
    <cfRule type="cellIs" priority="70" dxfId="81" operator="equal" stopIfTrue="1">
      <formula>"CW 2130-R11"</formula>
    </cfRule>
    <cfRule type="cellIs" priority="71" dxfId="81" operator="equal" stopIfTrue="1">
      <formula>"CW 3120-R2"</formula>
    </cfRule>
    <cfRule type="cellIs" priority="72" dxfId="81" operator="equal" stopIfTrue="1">
      <formula>"CW 3240-R7"</formula>
    </cfRule>
  </conditionalFormatting>
  <conditionalFormatting sqref="D24">
    <cfRule type="cellIs" priority="67" dxfId="81" operator="equal" stopIfTrue="1">
      <formula>"CW 2130-R11"</formula>
    </cfRule>
    <cfRule type="cellIs" priority="68" dxfId="81" operator="equal" stopIfTrue="1">
      <formula>"CW 3120-R2"</formula>
    </cfRule>
    <cfRule type="cellIs" priority="69" dxfId="81" operator="equal" stopIfTrue="1">
      <formula>"CW 3240-R7"</formula>
    </cfRule>
  </conditionalFormatting>
  <conditionalFormatting sqref="D25">
    <cfRule type="cellIs" priority="64" dxfId="81" operator="equal" stopIfTrue="1">
      <formula>"CW 2130-R11"</formula>
    </cfRule>
    <cfRule type="cellIs" priority="65" dxfId="81" operator="equal" stopIfTrue="1">
      <formula>"CW 3120-R2"</formula>
    </cfRule>
    <cfRule type="cellIs" priority="66" dxfId="81" operator="equal" stopIfTrue="1">
      <formula>"CW 3240-R7"</formula>
    </cfRule>
  </conditionalFormatting>
  <conditionalFormatting sqref="D26">
    <cfRule type="cellIs" priority="61" dxfId="81" operator="equal" stopIfTrue="1">
      <formula>"CW 2130-R11"</formula>
    </cfRule>
    <cfRule type="cellIs" priority="62" dxfId="81" operator="equal" stopIfTrue="1">
      <formula>"CW 3120-R2"</formula>
    </cfRule>
    <cfRule type="cellIs" priority="63" dxfId="81" operator="equal" stopIfTrue="1">
      <formula>"CW 3240-R7"</formula>
    </cfRule>
  </conditionalFormatting>
  <conditionalFormatting sqref="D27">
    <cfRule type="cellIs" priority="58" dxfId="81" operator="equal" stopIfTrue="1">
      <formula>"CW 2130-R11"</formula>
    </cfRule>
    <cfRule type="cellIs" priority="59" dxfId="81" operator="equal" stopIfTrue="1">
      <formula>"CW 3120-R2"</formula>
    </cfRule>
    <cfRule type="cellIs" priority="60" dxfId="81" operator="equal" stopIfTrue="1">
      <formula>"CW 3240-R7"</formula>
    </cfRule>
  </conditionalFormatting>
  <conditionalFormatting sqref="D32">
    <cfRule type="cellIs" priority="52" dxfId="81" operator="equal" stopIfTrue="1">
      <formula>"CW 2130-R11"</formula>
    </cfRule>
    <cfRule type="cellIs" priority="53" dxfId="81" operator="equal" stopIfTrue="1">
      <formula>"CW 3120-R2"</formula>
    </cfRule>
    <cfRule type="cellIs" priority="54" dxfId="81" operator="equal" stopIfTrue="1">
      <formula>"CW 3240-R7"</formula>
    </cfRule>
  </conditionalFormatting>
  <conditionalFormatting sqref="D36:D37">
    <cfRule type="cellIs" priority="49" dxfId="81" operator="equal" stopIfTrue="1">
      <formula>"CW 2130-R11"</formula>
    </cfRule>
    <cfRule type="cellIs" priority="50" dxfId="81" operator="equal" stopIfTrue="1">
      <formula>"CW 3120-R2"</formula>
    </cfRule>
    <cfRule type="cellIs" priority="51" dxfId="81" operator="equal" stopIfTrue="1">
      <formula>"CW 3240-R7"</formula>
    </cfRule>
  </conditionalFormatting>
  <conditionalFormatting sqref="D40">
    <cfRule type="cellIs" priority="46" dxfId="81" operator="equal" stopIfTrue="1">
      <formula>"CW 2130-R11"</formula>
    </cfRule>
    <cfRule type="cellIs" priority="47" dxfId="81" operator="equal" stopIfTrue="1">
      <formula>"CW 3120-R2"</formula>
    </cfRule>
    <cfRule type="cellIs" priority="48" dxfId="81" operator="equal" stopIfTrue="1">
      <formula>"CW 3240-R7"</formula>
    </cfRule>
  </conditionalFormatting>
  <conditionalFormatting sqref="D42">
    <cfRule type="cellIs" priority="43" dxfId="81" operator="equal" stopIfTrue="1">
      <formula>"CW 2130-R11"</formula>
    </cfRule>
    <cfRule type="cellIs" priority="44" dxfId="81" operator="equal" stopIfTrue="1">
      <formula>"CW 3120-R2"</formula>
    </cfRule>
    <cfRule type="cellIs" priority="45" dxfId="81" operator="equal" stopIfTrue="1">
      <formula>"CW 3240-R7"</formula>
    </cfRule>
  </conditionalFormatting>
  <conditionalFormatting sqref="D14">
    <cfRule type="cellIs" priority="40" dxfId="81" operator="equal" stopIfTrue="1">
      <formula>"CW 2130-R11"</formula>
    </cfRule>
    <cfRule type="cellIs" priority="41" dxfId="81" operator="equal" stopIfTrue="1">
      <formula>"CW 3120-R2"</formula>
    </cfRule>
    <cfRule type="cellIs" priority="42" dxfId="81" operator="equal" stopIfTrue="1">
      <formula>"CW 3240-R7"</formula>
    </cfRule>
  </conditionalFormatting>
  <conditionalFormatting sqref="D46">
    <cfRule type="cellIs" priority="31" dxfId="81" operator="equal" stopIfTrue="1">
      <formula>"CW 2130-R11"</formula>
    </cfRule>
    <cfRule type="cellIs" priority="32" dxfId="81" operator="equal" stopIfTrue="1">
      <formula>"CW 3120-R2"</formula>
    </cfRule>
    <cfRule type="cellIs" priority="33" dxfId="81" operator="equal" stopIfTrue="1">
      <formula>"CW 3240-R7"</formula>
    </cfRule>
  </conditionalFormatting>
  <conditionalFormatting sqref="D50">
    <cfRule type="cellIs" priority="28" dxfId="81" operator="equal" stopIfTrue="1">
      <formula>"CW 2130-R11"</formula>
    </cfRule>
    <cfRule type="cellIs" priority="29" dxfId="81" operator="equal" stopIfTrue="1">
      <formula>"CW 3120-R2"</formula>
    </cfRule>
    <cfRule type="cellIs" priority="30" dxfId="81" operator="equal" stopIfTrue="1">
      <formula>"CW 3240-R7"</formula>
    </cfRule>
  </conditionalFormatting>
  <conditionalFormatting sqref="D53:D55">
    <cfRule type="cellIs" priority="25" dxfId="81" operator="equal" stopIfTrue="1">
      <formula>"CW 2130-R11"</formula>
    </cfRule>
    <cfRule type="cellIs" priority="26" dxfId="81" operator="equal" stopIfTrue="1">
      <formula>"CW 3120-R2"</formula>
    </cfRule>
    <cfRule type="cellIs" priority="27" dxfId="81" operator="equal" stopIfTrue="1">
      <formula>"CW 3240-R7"</formula>
    </cfRule>
  </conditionalFormatting>
  <conditionalFormatting sqref="D57:D59">
    <cfRule type="cellIs" priority="22" dxfId="81" operator="equal" stopIfTrue="1">
      <formula>"CW 2130-R11"</formula>
    </cfRule>
    <cfRule type="cellIs" priority="23" dxfId="81" operator="equal" stopIfTrue="1">
      <formula>"CW 3120-R2"</formula>
    </cfRule>
    <cfRule type="cellIs" priority="24" dxfId="81" operator="equal" stopIfTrue="1">
      <formula>"CW 3240-R7"</formula>
    </cfRule>
  </conditionalFormatting>
  <conditionalFormatting sqref="D11">
    <cfRule type="cellIs" priority="19" dxfId="81" operator="equal" stopIfTrue="1">
      <formula>"CW 2130-R11"</formula>
    </cfRule>
    <cfRule type="cellIs" priority="20" dxfId="81" operator="equal" stopIfTrue="1">
      <formula>"CW 3120-R2"</formula>
    </cfRule>
    <cfRule type="cellIs" priority="21" dxfId="81" operator="equal" stopIfTrue="1">
      <formula>"CW 3240-R7"</formula>
    </cfRule>
  </conditionalFormatting>
  <conditionalFormatting sqref="D38">
    <cfRule type="cellIs" priority="16" dxfId="81" operator="equal" stopIfTrue="1">
      <formula>"CW 2130-R11"</formula>
    </cfRule>
    <cfRule type="cellIs" priority="17" dxfId="81" operator="equal" stopIfTrue="1">
      <formula>"CW 3120-R2"</formula>
    </cfRule>
    <cfRule type="cellIs" priority="18" dxfId="81" operator="equal" stopIfTrue="1">
      <formula>"CW 3240-R7"</formula>
    </cfRule>
  </conditionalFormatting>
  <conditionalFormatting sqref="D39">
    <cfRule type="cellIs" priority="13" dxfId="81" operator="equal" stopIfTrue="1">
      <formula>"CW 2130-R11"</formula>
    </cfRule>
    <cfRule type="cellIs" priority="14" dxfId="81" operator="equal" stopIfTrue="1">
      <formula>"CW 3120-R2"</formula>
    </cfRule>
    <cfRule type="cellIs" priority="15" dxfId="81" operator="equal" stopIfTrue="1">
      <formula>"CW 3240-R7"</formula>
    </cfRule>
  </conditionalFormatting>
  <conditionalFormatting sqref="D41">
    <cfRule type="cellIs" priority="10" dxfId="81" operator="equal" stopIfTrue="1">
      <formula>"CW 2130-R11"</formula>
    </cfRule>
    <cfRule type="cellIs" priority="11" dxfId="81" operator="equal" stopIfTrue="1">
      <formula>"CW 3120-R2"</formula>
    </cfRule>
    <cfRule type="cellIs" priority="12" dxfId="81" operator="equal" stopIfTrue="1">
      <formula>"CW 3240-R7"</formula>
    </cfRule>
  </conditionalFormatting>
  <conditionalFormatting sqref="D51">
    <cfRule type="cellIs" priority="4" dxfId="81" operator="equal" stopIfTrue="1">
      <formula>"CW 2130-R11"</formula>
    </cfRule>
    <cfRule type="cellIs" priority="5" dxfId="81" operator="equal" stopIfTrue="1">
      <formula>"CW 3120-R2"</formula>
    </cfRule>
    <cfRule type="cellIs" priority="6" dxfId="81" operator="equal" stopIfTrue="1">
      <formula>"CW 3240-R7"</formula>
    </cfRule>
  </conditionalFormatting>
  <conditionalFormatting sqref="D52">
    <cfRule type="cellIs" priority="1" dxfId="81" operator="equal" stopIfTrue="1">
      <formula>"CW 2130-R11"</formula>
    </cfRule>
    <cfRule type="cellIs" priority="2" dxfId="81" operator="equal" stopIfTrue="1">
      <formula>"CW 3120-R2"</formula>
    </cfRule>
    <cfRule type="cellIs" priority="3" dxfId="81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1:G14 G16 G20 G22 G25 G27 G30 G32 G58:G59 G45 G39:G42 G55 G36:G37 G48:G50 G52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5 G18:G19 G24 G26 G29 G44 G46:G47 G38 G57 G51 G53:G54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&amp;L&amp;10The City of Winnipeg
Bid Opportunity No. 922-2014 
&amp;XTemplate Version: C420131129-RW&amp;R&amp;10Bid Submission
Page &amp;P+3 of 12</oddHeader>
    <oddFooter xml:space="preserve">&amp;R__________________
Name of Bidder                    </oddFooter>
  </headerFooter>
  <rowBreaks count="4" manualBreakCount="4">
    <brk id="27" min="1" max="7" man="1"/>
    <brk id="33" max="7" man="1"/>
    <brk id="55" min="1" max="7" man="1"/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Reviewed: Sept, 2014
Reviewed by: C.Heide
File Size:77,312 bytes
File Size 129,536</dc:description>
  <cp:lastModifiedBy>Heide, Chris</cp:lastModifiedBy>
  <cp:lastPrinted>2014-09-18T15:15:29Z</cp:lastPrinted>
  <dcterms:created xsi:type="dcterms:W3CDTF">1999-03-31T15:44:33Z</dcterms:created>
  <dcterms:modified xsi:type="dcterms:W3CDTF">2014-09-18T18:59:21Z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C420131129-RW</vt:lpwstr>
  </property>
</Properties>
</file>